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15BBF4F2-1CB5-4EDF-A106-27C209FF73F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33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<sst xmlns="http://schemas.openxmlformats.org/spreadsheetml/2006/main" count="60" uniqueCount="39">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</sst>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84666</xdr:rowOff>
    </xdr:from>
    <xdr:to>
      <xdr:col>1</xdr:col>
      <xdr:colOff>1623725</xdr:colOff>
      <xdr:row>5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7" y="23283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3"/>
  <sheetViews>
    <sheetView tabSelected="1" zoomScale="90" zoomScaleNormal="90" workbookViewId="0">
      <selection activeCell="F33" sqref="F33:G53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37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38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SUM(C10:C30)</f>
        <v>3633503517.0099998</v>
      </c>
      <c r="D9" s="12">
        <f>SUM(D10:D30)</f>
        <v>464003503.24999988</v>
      </c>
      <c r="E9" s="16">
        <f>SUM(C9:D9)</f>
        <v>4097507020.2599998</v>
      </c>
      <c r="F9" s="12">
        <f>SUM(F10:F30)</f>
        <v>3531471550.02</v>
      </c>
      <c r="G9" s="12">
        <f>SUM(G10:G30)</f>
        <v>3482151730.1599998</v>
      </c>
      <c r="H9" s="16">
        <f>SUM(E9-F9)</f>
        <v>566035470.23999977</v>
      </c>
    </row>
    <row r="10" spans="2:9" x14ac:dyDescent="0.2">
      <c r="B10" s="7" t="s">
        <v>16</v>
      </c>
      <c r="C10" s="8">
        <v>44303710.869999997</v>
      </c>
      <c r="D10" s="8">
        <v>2817130.33</v>
      </c>
      <c r="E10" s="8">
        <f>SUM(C10:D10)</f>
        <v>47120841.199999996</v>
      </c>
      <c r="F10" s="8">
        <v>47078838.469999999</v>
      </c>
      <c r="G10" s="8">
        <v>47078838.469999999</v>
      </c>
      <c r="H10" s="8">
        <f>SUM(E10-F10)</f>
        <v>42002.729999996722</v>
      </c>
    </row>
    <row r="11" spans="2:9" x14ac:dyDescent="0.2">
      <c r="B11" s="7" t="s">
        <v>17</v>
      </c>
      <c r="C11" s="8">
        <v>13428678.49</v>
      </c>
      <c r="D11" s="8">
        <v>-506999.26999999955</v>
      </c>
      <c r="E11" s="8">
        <f t="shared" ref="E11:E23" si="0">SUM(C11:D11)</f>
        <v>12921679.220000001</v>
      </c>
      <c r="F11" s="8">
        <v>12750970.939999999</v>
      </c>
      <c r="G11" s="8">
        <v>12746541.029999999</v>
      </c>
      <c r="H11" s="8">
        <f t="shared" ref="H11:H23" si="1">SUM(E11-F11)</f>
        <v>170708.28000000119</v>
      </c>
    </row>
    <row r="12" spans="2:9" x14ac:dyDescent="0.2">
      <c r="B12" s="7" t="s">
        <v>18</v>
      </c>
      <c r="C12" s="8">
        <v>18421498.18</v>
      </c>
      <c r="D12" s="8">
        <v>395041.5700000003</v>
      </c>
      <c r="E12" s="8">
        <f t="shared" si="0"/>
        <v>18816539.75</v>
      </c>
      <c r="F12" s="8">
        <v>18191781.120000001</v>
      </c>
      <c r="G12" s="8">
        <v>18118262.43</v>
      </c>
      <c r="H12" s="8">
        <f t="shared" si="1"/>
        <v>624758.62999999896</v>
      </c>
    </row>
    <row r="13" spans="2:9" x14ac:dyDescent="0.2">
      <c r="B13" s="7" t="s">
        <v>19</v>
      </c>
      <c r="C13" s="8">
        <v>57501007.450000003</v>
      </c>
      <c r="D13" s="8">
        <v>-11258707.770000011</v>
      </c>
      <c r="E13" s="8">
        <f t="shared" si="0"/>
        <v>46242299.679999992</v>
      </c>
      <c r="F13" s="8">
        <v>45927311.009999998</v>
      </c>
      <c r="G13" s="8">
        <v>45719608</v>
      </c>
      <c r="H13" s="8">
        <f t="shared" si="1"/>
        <v>314988.66999999434</v>
      </c>
    </row>
    <row r="14" spans="2:9" x14ac:dyDescent="0.2">
      <c r="B14" s="7" t="s">
        <v>20</v>
      </c>
      <c r="C14" s="8">
        <v>96192265.450000003</v>
      </c>
      <c r="D14" s="8">
        <v>2776217.5100000054</v>
      </c>
      <c r="E14" s="8">
        <f t="shared" si="0"/>
        <v>98968482.960000008</v>
      </c>
      <c r="F14" s="8">
        <v>79038297.739999995</v>
      </c>
      <c r="G14" s="8">
        <v>79017078.569999993</v>
      </c>
      <c r="H14" s="8">
        <f t="shared" si="1"/>
        <v>19930185.220000014</v>
      </c>
    </row>
    <row r="15" spans="2:9" x14ac:dyDescent="0.2">
      <c r="B15" s="7" t="s">
        <v>21</v>
      </c>
      <c r="C15" s="8">
        <v>80230487.969999999</v>
      </c>
      <c r="D15" s="8">
        <v>1235719.0100000054</v>
      </c>
      <c r="E15" s="8">
        <f t="shared" si="0"/>
        <v>81466206.980000004</v>
      </c>
      <c r="F15" s="8">
        <v>79330168.979999989</v>
      </c>
      <c r="G15" s="8">
        <v>79145710.489999995</v>
      </c>
      <c r="H15" s="8">
        <f t="shared" si="1"/>
        <v>2136038.0000000149</v>
      </c>
    </row>
    <row r="16" spans="2:9" x14ac:dyDescent="0.2">
      <c r="B16" s="7" t="s">
        <v>22</v>
      </c>
      <c r="C16" s="8">
        <v>136191067.11000001</v>
      </c>
      <c r="D16" s="8">
        <v>330766417.37</v>
      </c>
      <c r="E16" s="8">
        <f t="shared" si="0"/>
        <v>466957484.48000002</v>
      </c>
      <c r="F16" s="8">
        <v>296016388.22000003</v>
      </c>
      <c r="G16" s="8">
        <v>288850199.91000003</v>
      </c>
      <c r="H16" s="8">
        <f t="shared" si="1"/>
        <v>170941096.25999999</v>
      </c>
    </row>
    <row r="17" spans="2:8" x14ac:dyDescent="0.2">
      <c r="B17" s="7" t="s">
        <v>23</v>
      </c>
      <c r="C17" s="8">
        <v>63970715.859999999</v>
      </c>
      <c r="D17" s="8">
        <v>-16024337.560000002</v>
      </c>
      <c r="E17" s="8">
        <f t="shared" si="0"/>
        <v>47946378.299999997</v>
      </c>
      <c r="F17" s="8">
        <v>47028708.409999996</v>
      </c>
      <c r="G17" s="8">
        <v>46960822.969999999</v>
      </c>
      <c r="H17" s="8">
        <f t="shared" si="1"/>
        <v>917669.8900000006</v>
      </c>
    </row>
    <row r="18" spans="2:8" x14ac:dyDescent="0.2">
      <c r="B18" s="7" t="s">
        <v>24</v>
      </c>
      <c r="C18" s="8">
        <v>238023011.53</v>
      </c>
      <c r="D18" s="8">
        <v>142920734.50999999</v>
      </c>
      <c r="E18" s="8">
        <f t="shared" si="0"/>
        <v>380943746.03999996</v>
      </c>
      <c r="F18" s="8">
        <v>232215790.03</v>
      </c>
      <c r="G18" s="8">
        <v>230311619.63</v>
      </c>
      <c r="H18" s="8">
        <f t="shared" si="1"/>
        <v>148727956.00999996</v>
      </c>
    </row>
    <row r="19" spans="2:8" x14ac:dyDescent="0.2">
      <c r="B19" s="7" t="s">
        <v>25</v>
      </c>
      <c r="C19" s="8">
        <v>778810877.86000001</v>
      </c>
      <c r="D19" s="8">
        <v>-15147424.75999999</v>
      </c>
      <c r="E19" s="8">
        <f t="shared" si="0"/>
        <v>763663453.10000002</v>
      </c>
      <c r="F19" s="8">
        <v>725801083.78999996</v>
      </c>
      <c r="G19" s="8">
        <v>724152442.23000002</v>
      </c>
      <c r="H19" s="8">
        <f t="shared" si="1"/>
        <v>37862369.310000062</v>
      </c>
    </row>
    <row r="20" spans="2:8" ht="15" customHeight="1" x14ac:dyDescent="0.2">
      <c r="B20" s="7" t="s">
        <v>26</v>
      </c>
      <c r="C20" s="8">
        <v>348500264.38</v>
      </c>
      <c r="D20" s="8">
        <v>-237313194.67000002</v>
      </c>
      <c r="E20" s="8">
        <f t="shared" si="0"/>
        <v>111187069.70999998</v>
      </c>
      <c r="F20" s="8">
        <v>82334927.340000004</v>
      </c>
      <c r="G20" s="8">
        <v>81710773.840000004</v>
      </c>
      <c r="H20" s="8">
        <f t="shared" si="1"/>
        <v>28852142.369999975</v>
      </c>
    </row>
    <row r="21" spans="2:8" x14ac:dyDescent="0.2">
      <c r="B21" s="7" t="s">
        <v>27</v>
      </c>
      <c r="C21" s="8">
        <v>198300070.91999999</v>
      </c>
      <c r="D21" s="8">
        <v>38078706.48999998</v>
      </c>
      <c r="E21" s="8">
        <f t="shared" si="0"/>
        <v>236378777.40999997</v>
      </c>
      <c r="F21" s="8">
        <v>233478786.01999998</v>
      </c>
      <c r="G21" s="8">
        <v>233462089.66999999</v>
      </c>
      <c r="H21" s="8">
        <f t="shared" si="1"/>
        <v>2899991.3899999857</v>
      </c>
    </row>
    <row r="22" spans="2:8" x14ac:dyDescent="0.2">
      <c r="B22" s="7" t="s">
        <v>28</v>
      </c>
      <c r="C22" s="8">
        <v>261206601.91999999</v>
      </c>
      <c r="D22" s="8">
        <v>16608775.199999988</v>
      </c>
      <c r="E22" s="8">
        <f t="shared" si="0"/>
        <v>277815377.12</v>
      </c>
      <c r="F22" s="8">
        <v>254174053.80000001</v>
      </c>
      <c r="G22" s="8">
        <v>251831785.69</v>
      </c>
      <c r="H22" s="8">
        <f t="shared" si="1"/>
        <v>23641323.319999993</v>
      </c>
    </row>
    <row r="23" spans="2:8" x14ac:dyDescent="0.2">
      <c r="B23" s="7" t="s">
        <v>29</v>
      </c>
      <c r="C23" s="8">
        <v>58001984.229999997</v>
      </c>
      <c r="D23" s="8">
        <v>12262762.440000013</v>
      </c>
      <c r="E23" s="8">
        <f t="shared" si="0"/>
        <v>70264746.670000017</v>
      </c>
      <c r="F23" s="8">
        <v>51248414.419999994</v>
      </c>
      <c r="G23" s="8">
        <v>51021289.729999997</v>
      </c>
      <c r="H23" s="8">
        <f t="shared" si="1"/>
        <v>19016332.250000022</v>
      </c>
    </row>
    <row r="24" spans="2:8" x14ac:dyDescent="0.2">
      <c r="B24" s="7" t="s">
        <v>30</v>
      </c>
      <c r="C24" s="8">
        <v>73698139.159999996</v>
      </c>
      <c r="D24" s="8">
        <v>-2465314.1699999869</v>
      </c>
      <c r="E24" s="8">
        <f t="shared" ref="E24:E30" si="2">SUM(C24:D24)</f>
        <v>71232824.99000001</v>
      </c>
      <c r="F24" s="8">
        <v>63909646</v>
      </c>
      <c r="G24" s="8">
        <v>63431841.25</v>
      </c>
      <c r="H24" s="8">
        <f t="shared" ref="H24:H30" si="3">SUM(E24-F24)</f>
        <v>7323178.9900000095</v>
      </c>
    </row>
    <row r="25" spans="2:8" x14ac:dyDescent="0.2">
      <c r="B25" s="7" t="s">
        <v>31</v>
      </c>
      <c r="C25" s="8">
        <v>482879562.76999998</v>
      </c>
      <c r="D25" s="8">
        <v>88728077.9799999</v>
      </c>
      <c r="E25" s="8">
        <f t="shared" si="2"/>
        <v>571607640.74999988</v>
      </c>
      <c r="F25" s="8">
        <v>471307964.63999999</v>
      </c>
      <c r="G25" s="8">
        <v>470903963.68000001</v>
      </c>
      <c r="H25" s="8">
        <f t="shared" si="3"/>
        <v>100299676.1099999</v>
      </c>
    </row>
    <row r="26" spans="2:8" x14ac:dyDescent="0.2">
      <c r="B26" s="7" t="s">
        <v>32</v>
      </c>
      <c r="C26" s="8">
        <v>5085185.7300000004</v>
      </c>
      <c r="D26" s="8">
        <v>-1211009.5499999998</v>
      </c>
      <c r="E26" s="8">
        <f t="shared" si="2"/>
        <v>3874176.1800000006</v>
      </c>
      <c r="F26" s="8">
        <v>3628759.85</v>
      </c>
      <c r="G26" s="8">
        <v>3628759.85</v>
      </c>
      <c r="H26" s="8">
        <f t="shared" si="3"/>
        <v>245416.33000000054</v>
      </c>
    </row>
    <row r="27" spans="2:8" x14ac:dyDescent="0.2">
      <c r="B27" s="7" t="s">
        <v>33</v>
      </c>
      <c r="C27" s="8">
        <v>21862209.890000001</v>
      </c>
      <c r="D27" s="8">
        <v>-610247.11000000313</v>
      </c>
      <c r="E27" s="8">
        <f t="shared" si="2"/>
        <v>21251962.779999997</v>
      </c>
      <c r="F27" s="8">
        <v>19630367.530000001</v>
      </c>
      <c r="G27" s="8">
        <v>18769722.73</v>
      </c>
      <c r="H27" s="8">
        <f t="shared" si="3"/>
        <v>1621595.2499999963</v>
      </c>
    </row>
    <row r="28" spans="2:8" x14ac:dyDescent="0.2">
      <c r="B28" s="7" t="s">
        <v>34</v>
      </c>
      <c r="C28" s="8">
        <v>14966746.359999999</v>
      </c>
      <c r="D28" s="8">
        <v>-777698.5</v>
      </c>
      <c r="E28" s="8">
        <f t="shared" si="2"/>
        <v>14189047.859999999</v>
      </c>
      <c r="F28" s="8">
        <v>14078704.640000001</v>
      </c>
      <c r="G28" s="8">
        <v>14073376.76</v>
      </c>
      <c r="H28" s="8">
        <f t="shared" si="3"/>
        <v>110343.21999999881</v>
      </c>
    </row>
    <row r="29" spans="2:8" x14ac:dyDescent="0.2">
      <c r="B29" s="7" t="s">
        <v>35</v>
      </c>
      <c r="C29" s="8">
        <v>630635424.95000005</v>
      </c>
      <c r="D29" s="8">
        <v>112832304.48999999</v>
      </c>
      <c r="E29" s="8">
        <f t="shared" si="2"/>
        <v>743467729.44000006</v>
      </c>
      <c r="F29" s="8">
        <v>743467729.44000006</v>
      </c>
      <c r="G29" s="8">
        <v>710764144.69000006</v>
      </c>
      <c r="H29" s="8">
        <f t="shared" si="3"/>
        <v>0</v>
      </c>
    </row>
    <row r="30" spans="2:8" x14ac:dyDescent="0.2">
      <c r="B30" s="7" t="s">
        <v>36</v>
      </c>
      <c r="C30" s="8">
        <v>11294005.93</v>
      </c>
      <c r="D30" s="8">
        <v>-103450.28999999911</v>
      </c>
      <c r="E30" s="8">
        <f t="shared" si="2"/>
        <v>11190555.640000001</v>
      </c>
      <c r="F30" s="8">
        <v>10832857.629999999</v>
      </c>
      <c r="G30" s="8">
        <v>10452858.539999999</v>
      </c>
      <c r="H30" s="8">
        <f t="shared" si="3"/>
        <v>357698.01000000164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1191843905.6900001</v>
      </c>
      <c r="D32" s="13">
        <f t="shared" ref="D32:G32" si="4">SUM(D33:D53)</f>
        <v>91532002.549999952</v>
      </c>
      <c r="E32" s="17">
        <f t="shared" ref="E32" si="5">SUM(C32:D32)</f>
        <v>1283375908.24</v>
      </c>
      <c r="F32" s="13">
        <f t="shared" si="4"/>
        <v>818885314.0200001</v>
      </c>
      <c r="G32" s="13">
        <f t="shared" si="4"/>
        <v>814867954.05000007</v>
      </c>
      <c r="H32" s="17">
        <f t="shared" ref="H32:H53" si="6">SUM(E32-F32)</f>
        <v>464490594.21999991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4000000</v>
      </c>
      <c r="E36" s="8">
        <f t="shared" si="7"/>
        <v>4000000</v>
      </c>
      <c r="F36" s="8">
        <v>0</v>
      </c>
      <c r="G36" s="8">
        <v>0</v>
      </c>
      <c r="H36" s="8">
        <f t="shared" si="6"/>
        <v>4000000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298097314.63</v>
      </c>
      <c r="D39" s="8">
        <v>17222069.279999971</v>
      </c>
      <c r="E39" s="8">
        <f t="shared" si="7"/>
        <v>315319383.90999997</v>
      </c>
      <c r="F39" s="8">
        <v>159489248.09</v>
      </c>
      <c r="G39" s="8">
        <v>163050363.93000001</v>
      </c>
      <c r="H39" s="8">
        <f t="shared" si="6"/>
        <v>155830135.81999996</v>
      </c>
    </row>
    <row r="40" spans="2:8" x14ac:dyDescent="0.2">
      <c r="B40" s="7" t="s">
        <v>23</v>
      </c>
      <c r="C40" s="8">
        <v>1200000</v>
      </c>
      <c r="D40" s="8">
        <v>0</v>
      </c>
      <c r="E40" s="8">
        <f t="shared" si="7"/>
        <v>1200000</v>
      </c>
      <c r="F40" s="8">
        <v>824299.86</v>
      </c>
      <c r="G40" s="8">
        <v>824299.86</v>
      </c>
      <c r="H40" s="8">
        <f t="shared" si="6"/>
        <v>375700.14</v>
      </c>
    </row>
    <row r="41" spans="2:8" x14ac:dyDescent="0.2">
      <c r="B41" s="7" t="s">
        <v>24</v>
      </c>
      <c r="C41" s="8">
        <v>207010041.31999999</v>
      </c>
      <c r="D41" s="8">
        <v>9619942.7800000012</v>
      </c>
      <c r="E41" s="8">
        <f t="shared" si="7"/>
        <v>216629984.09999999</v>
      </c>
      <c r="F41" s="8">
        <v>158686695.75999999</v>
      </c>
      <c r="G41" s="8">
        <v>155946260.56999999</v>
      </c>
      <c r="H41" s="8">
        <f t="shared" si="6"/>
        <v>57943288.340000004</v>
      </c>
    </row>
    <row r="42" spans="2:8" x14ac:dyDescent="0.2">
      <c r="B42" s="7" t="s">
        <v>25</v>
      </c>
      <c r="C42" s="8">
        <v>337478706.10000002</v>
      </c>
      <c r="D42" s="8">
        <v>20096679.379999995</v>
      </c>
      <c r="E42" s="8">
        <f t="shared" si="7"/>
        <v>357575385.48000002</v>
      </c>
      <c r="F42" s="8">
        <v>210157705.16</v>
      </c>
      <c r="G42" s="8">
        <v>210157705.16</v>
      </c>
      <c r="H42" s="8">
        <f t="shared" si="6"/>
        <v>147417680.32000002</v>
      </c>
    </row>
    <row r="43" spans="2:8" ht="15.75" customHeight="1" x14ac:dyDescent="0.2">
      <c r="B43" s="7" t="s">
        <v>26</v>
      </c>
      <c r="C43" s="8">
        <v>121265905.33</v>
      </c>
      <c r="D43" s="8">
        <v>28483579.269999981</v>
      </c>
      <c r="E43" s="8">
        <f t="shared" si="7"/>
        <v>149749484.59999996</v>
      </c>
      <c r="F43" s="8">
        <v>84821764.850000009</v>
      </c>
      <c r="G43" s="8">
        <v>79983724.230000004</v>
      </c>
      <c r="H43" s="8">
        <f t="shared" si="6"/>
        <v>64927719.749999955</v>
      </c>
    </row>
    <row r="44" spans="2:8" x14ac:dyDescent="0.2">
      <c r="B44" s="7" t="s">
        <v>27</v>
      </c>
      <c r="C44" s="8">
        <v>139162159.31</v>
      </c>
      <c r="D44" s="8">
        <v>1241769.8699999973</v>
      </c>
      <c r="E44" s="8">
        <f t="shared" si="7"/>
        <v>140403929.18000001</v>
      </c>
      <c r="F44" s="8">
        <v>140403929.18000001</v>
      </c>
      <c r="G44" s="8">
        <v>140403929.18000001</v>
      </c>
      <c r="H44" s="8">
        <f t="shared" si="6"/>
        <v>0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420000</v>
      </c>
      <c r="D46" s="8">
        <v>-420000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20209779</v>
      </c>
      <c r="D47" s="8">
        <v>11287961.969999999</v>
      </c>
      <c r="E47" s="8">
        <f t="shared" si="7"/>
        <v>31497740.969999999</v>
      </c>
      <c r="F47" s="8">
        <v>20904154.460000001</v>
      </c>
      <c r="G47" s="8">
        <v>20904154.460000001</v>
      </c>
      <c r="H47" s="8">
        <f t="shared" si="6"/>
        <v>10593586.509999998</v>
      </c>
    </row>
    <row r="48" spans="2:8" x14ac:dyDescent="0.2">
      <c r="B48" s="7" t="s">
        <v>31</v>
      </c>
      <c r="C48" s="8">
        <v>67000000</v>
      </c>
      <c r="D48" s="8">
        <v>0</v>
      </c>
      <c r="E48" s="8">
        <f t="shared" si="7"/>
        <v>67000000</v>
      </c>
      <c r="F48" s="8">
        <v>43597516.659999996</v>
      </c>
      <c r="G48" s="8">
        <v>43597516.659999996</v>
      </c>
      <c r="H48" s="8">
        <f t="shared" si="6"/>
        <v>23402483.340000004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4825347422.6999998</v>
      </c>
      <c r="D55" s="4">
        <f t="shared" si="8"/>
        <v>555535505.79999983</v>
      </c>
      <c r="E55" s="4">
        <f t="shared" si="8"/>
        <v>5380882928.5</v>
      </c>
      <c r="F55" s="4">
        <f t="shared" si="8"/>
        <v>4350356864.04</v>
      </c>
      <c r="G55" s="4">
        <f t="shared" si="8"/>
        <v>4297019684.21</v>
      </c>
      <c r="H55" s="4">
        <f t="shared" si="8"/>
        <v>1030526064.4599997</v>
      </c>
    </row>
    <row r="56" spans="2:8" ht="12.75" thickBot="1" x14ac:dyDescent="0.25">
      <c r="B56" s="5"/>
      <c r="C56" s="6"/>
      <c r="D56" s="6"/>
      <c r="E56" s="19"/>
      <c r="F56" s="6"/>
      <c r="G56" s="6"/>
      <c r="H56" s="6"/>
    </row>
    <row r="57" spans="2:8" ht="11.25" customHeight="1" x14ac:dyDescent="0.2"/>
    <row r="123" spans="19:19" x14ac:dyDescent="0.2">
      <c r="S123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2024-04-23T15:05:41Z</cp:lastPrinted>
  <dcterms:created xsi:type="dcterms:W3CDTF">2020-01-08T21:44:09Z</dcterms:created>
  <dcterms:modified xsi:type="dcterms:W3CDTF">2024-10-15T15:50:38Z</dcterms:modified>
</cp:coreProperties>
</file>